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'Лист1'!$A$1:$M$31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<sst xmlns="http://schemas.openxmlformats.org/spreadsheetml/2006/main" count="17" uniqueCount="15">
  <si>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№ дома </t>
  </si>
  <si>
    <t>сальдо на 01.01.2017г.</t>
  </si>
  <si>
    <t xml:space="preserve">по начислению </t>
  </si>
  <si>
    <t xml:space="preserve">по оплате </t>
  </si>
  <si>
    <t xml:space="preserve">начислено </t>
  </si>
  <si>
    <t xml:space="preserve">оплачено </t>
  </si>
  <si>
    <t>затраты</t>
  </si>
  <si>
    <t xml:space="preserve">итого </t>
  </si>
  <si>
    <t xml:space="preserve"> </t>
  </si>
  <si>
    <t>в т.ч.+</t>
  </si>
  <si>
    <t>в т.ч.-</t>
  </si>
  <si>
    <t xml:space="preserve">доход от Ростелекома </t>
  </si>
  <si>
    <t>9а</t>
  </si>
  <si>
    <t xml:space="preserve">                               отчет по движению денежных средств по домам за январь-декабрь 2017г.</t>
  </si>
  <si>
    <t>сальдо на 01.01.2018г.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</si>
</sst>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4">
      <selection activeCell="H28" sqref="H28"/>
    </sheetView>
  </sheetViews>
  <sheetFormatPr defaultColWidth="3.75390625" defaultRowHeight="12.75"/>
  <cols>
    <col min="2" max="2" width="13.125" style="0" customWidth="1"/>
    <col min="3" max="3" width="16.25390625" style="0" customWidth="1"/>
    <col min="4" max="4" width="14.125" style="0" customWidth="1"/>
    <col min="5" max="7" width="18.00390625" style="0" customWidth="1"/>
    <col min="8" max="8" width="14.00390625" style="0" customWidth="1"/>
    <col min="9" max="9" width="14.75390625" style="0" customWidth="1"/>
  </cols>
  <sheetData>
    <row r="1" ht="12.75">
      <c r="A1" t="s">
        <v>13</v>
      </c>
    </row>
    <row r="3" spans="1:9" ht="12.75">
      <c r="A3" s="1" t="s">
        <v>0</v>
      </c>
      <c r="B3" s="1" t="s">
        <v>1</v>
      </c>
      <c r="C3" s="1"/>
      <c r="D3" s="1"/>
      <c r="E3" s="1"/>
      <c r="F3" s="1"/>
      <c r="G3" s="1"/>
      <c r="H3" s="1" t="s">
        <v>14</v>
      </c>
      <c r="I3" s="6"/>
    </row>
    <row r="4" spans="1:9" ht="25.5">
      <c r="A4" s="1"/>
      <c r="B4" s="3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7" t="s">
        <v>11</v>
      </c>
      <c r="H4" s="7" t="s">
        <v>2</v>
      </c>
      <c r="I4" s="1" t="s">
        <v>3</v>
      </c>
    </row>
    <row r="5" spans="1:9" ht="15.75">
      <c r="A5" s="1">
        <v>4</v>
      </c>
      <c r="B5" s="4">
        <v>-1797</v>
      </c>
      <c r="C5" s="4">
        <v>1023</v>
      </c>
      <c r="D5" s="4">
        <v>37872</v>
      </c>
      <c r="E5" s="1">
        <v>37589</v>
      </c>
      <c r="F5" s="5">
        <v>49163</v>
      </c>
      <c r="G5" s="5">
        <v>0</v>
      </c>
      <c r="H5" s="1">
        <f>B5+D5+G5-F5</f>
        <v>-13088</v>
      </c>
      <c r="I5" s="2">
        <f>C5+E5+G5-F5</f>
        <v>-10551</v>
      </c>
    </row>
    <row r="6" spans="1:9" ht="15.75">
      <c r="A6" s="1">
        <v>5</v>
      </c>
      <c r="B6" s="4">
        <v>-16375</v>
      </c>
      <c r="C6" s="4">
        <v>-22894</v>
      </c>
      <c r="D6" s="4">
        <v>37068</v>
      </c>
      <c r="E6" s="1">
        <v>29238</v>
      </c>
      <c r="F6" s="5">
        <v>27232</v>
      </c>
      <c r="G6" s="5">
        <v>0</v>
      </c>
      <c r="H6" s="1">
        <f>B6+D6-F6</f>
        <v>-6539</v>
      </c>
      <c r="I6" s="1">
        <f>C6+E6-F6</f>
        <v>-20888</v>
      </c>
    </row>
    <row r="7" spans="1:9" ht="15.75">
      <c r="A7" s="1">
        <v>9</v>
      </c>
      <c r="B7" s="4">
        <v>7346</v>
      </c>
      <c r="C7" s="4">
        <v>2090</v>
      </c>
      <c r="D7" s="4">
        <v>60384</v>
      </c>
      <c r="E7" s="1">
        <v>56061</v>
      </c>
      <c r="F7" s="5">
        <v>70508</v>
      </c>
      <c r="G7" s="5">
        <v>2400</v>
      </c>
      <c r="H7" s="1">
        <f aca="true" t="shared" si="0" ref="H7:H26">B7+D7+G7-F7</f>
        <v>-378</v>
      </c>
      <c r="I7" s="1">
        <f aca="true" t="shared" si="1" ref="I7:I28">C7+E7+G7-F7</f>
        <v>-9957</v>
      </c>
    </row>
    <row r="8" spans="1:9" ht="15.75">
      <c r="A8" s="1" t="s">
        <v>12</v>
      </c>
      <c r="B8" s="4">
        <v>22592</v>
      </c>
      <c r="C8" s="4">
        <v>-12885</v>
      </c>
      <c r="D8" s="4">
        <v>35961</v>
      </c>
      <c r="E8" s="1">
        <v>40368</v>
      </c>
      <c r="F8" s="5">
        <v>48047</v>
      </c>
      <c r="G8" s="5">
        <v>2400</v>
      </c>
      <c r="H8" s="1">
        <f t="shared" si="0"/>
        <v>12906</v>
      </c>
      <c r="I8" s="1">
        <f t="shared" si="1"/>
        <v>-18164</v>
      </c>
    </row>
    <row r="9" spans="1:9" ht="15.75">
      <c r="A9" s="1">
        <v>10</v>
      </c>
      <c r="B9" s="4">
        <v>24771</v>
      </c>
      <c r="C9" s="4">
        <v>19772</v>
      </c>
      <c r="D9" s="4">
        <v>59655</v>
      </c>
      <c r="E9" s="1">
        <v>58750</v>
      </c>
      <c r="F9" s="5">
        <v>79118</v>
      </c>
      <c r="G9" s="5">
        <v>2400</v>
      </c>
      <c r="H9" s="1">
        <f t="shared" si="0"/>
        <v>7708</v>
      </c>
      <c r="I9" s="1">
        <f t="shared" si="1"/>
        <v>1804</v>
      </c>
    </row>
    <row r="10" spans="1:9" ht="15.75">
      <c r="A10" s="1">
        <v>11</v>
      </c>
      <c r="B10" s="4">
        <v>60076</v>
      </c>
      <c r="C10" s="4">
        <v>15209</v>
      </c>
      <c r="D10" s="4">
        <v>62724</v>
      </c>
      <c r="E10" s="1">
        <v>54411</v>
      </c>
      <c r="F10" s="5">
        <v>86202</v>
      </c>
      <c r="G10" s="5">
        <v>2400</v>
      </c>
      <c r="H10" s="1">
        <f t="shared" si="0"/>
        <v>38998</v>
      </c>
      <c r="I10" s="1">
        <f t="shared" si="1"/>
        <v>-14182</v>
      </c>
    </row>
    <row r="11" spans="1:9" ht="15.75">
      <c r="A11" s="1">
        <v>12</v>
      </c>
      <c r="B11" s="4">
        <v>-6010</v>
      </c>
      <c r="C11" s="4">
        <v>-6519</v>
      </c>
      <c r="D11" s="4">
        <v>71964</v>
      </c>
      <c r="E11" s="1">
        <v>71463</v>
      </c>
      <c r="F11" s="5">
        <v>59198</v>
      </c>
      <c r="G11" s="5">
        <v>2400</v>
      </c>
      <c r="H11" s="1">
        <f t="shared" si="0"/>
        <v>9156</v>
      </c>
      <c r="I11" s="1">
        <f t="shared" si="1"/>
        <v>8146</v>
      </c>
    </row>
    <row r="12" spans="1:9" ht="15.75">
      <c r="A12" s="1">
        <v>13</v>
      </c>
      <c r="B12" s="4">
        <v>-7534</v>
      </c>
      <c r="C12" s="4">
        <v>-9501</v>
      </c>
      <c r="D12" s="4">
        <v>76485</v>
      </c>
      <c r="E12" s="1">
        <v>75924</v>
      </c>
      <c r="F12" s="5">
        <v>52258</v>
      </c>
      <c r="G12" s="5">
        <v>2400</v>
      </c>
      <c r="H12" s="1">
        <f t="shared" si="0"/>
        <v>19093</v>
      </c>
      <c r="I12" s="1">
        <f t="shared" si="1"/>
        <v>16565</v>
      </c>
    </row>
    <row r="13" spans="1:9" ht="15.75">
      <c r="A13" s="1">
        <v>14</v>
      </c>
      <c r="B13" s="4">
        <v>-38968</v>
      </c>
      <c r="C13" s="4">
        <v>-38790</v>
      </c>
      <c r="D13" s="4">
        <v>95262</v>
      </c>
      <c r="E13" s="1">
        <v>95211</v>
      </c>
      <c r="F13" s="5">
        <v>106291</v>
      </c>
      <c r="G13" s="5">
        <v>2400</v>
      </c>
      <c r="H13" s="1">
        <f t="shared" si="0"/>
        <v>-47597</v>
      </c>
      <c r="I13" s="1">
        <f t="shared" si="1"/>
        <v>-47470</v>
      </c>
    </row>
    <row r="14" spans="1:9" ht="15.75">
      <c r="A14" s="1">
        <v>15</v>
      </c>
      <c r="B14" s="4">
        <v>29044</v>
      </c>
      <c r="C14" s="4">
        <v>20809</v>
      </c>
      <c r="D14" s="4">
        <v>80976</v>
      </c>
      <c r="E14" s="1">
        <v>78887</v>
      </c>
      <c r="F14" s="5">
        <v>92945</v>
      </c>
      <c r="G14" s="5">
        <v>2400</v>
      </c>
      <c r="H14" s="1">
        <f t="shared" si="0"/>
        <v>19475</v>
      </c>
      <c r="I14" s="1">
        <f t="shared" si="1"/>
        <v>9151</v>
      </c>
    </row>
    <row r="15" spans="1:9" ht="15.75">
      <c r="A15" s="1">
        <v>18</v>
      </c>
      <c r="B15" s="4">
        <v>-12009</v>
      </c>
      <c r="C15" s="4">
        <v>-12618</v>
      </c>
      <c r="D15" s="4">
        <v>94668</v>
      </c>
      <c r="E15" s="1">
        <v>95063</v>
      </c>
      <c r="F15" s="5">
        <v>65346</v>
      </c>
      <c r="G15" s="5">
        <v>2400</v>
      </c>
      <c r="H15" s="1">
        <f t="shared" si="0"/>
        <v>19713</v>
      </c>
      <c r="I15" s="1">
        <f t="shared" si="1"/>
        <v>19499</v>
      </c>
    </row>
    <row r="16" spans="1:9" ht="15.75">
      <c r="A16" s="1">
        <v>19</v>
      </c>
      <c r="B16" s="4">
        <v>48770</v>
      </c>
      <c r="C16" s="4">
        <v>32085</v>
      </c>
      <c r="D16" s="4">
        <v>103716</v>
      </c>
      <c r="E16" s="1">
        <v>102241</v>
      </c>
      <c r="F16" s="5">
        <v>132948</v>
      </c>
      <c r="G16" s="5">
        <v>2400</v>
      </c>
      <c r="H16" s="1">
        <f t="shared" si="0"/>
        <v>21938</v>
      </c>
      <c r="I16" s="1">
        <f t="shared" si="1"/>
        <v>3778</v>
      </c>
    </row>
    <row r="17" spans="1:9" ht="15.75">
      <c r="A17" s="1">
        <v>20</v>
      </c>
      <c r="B17" s="4">
        <v>29656</v>
      </c>
      <c r="C17" s="4">
        <v>28202</v>
      </c>
      <c r="D17" s="4">
        <v>83496</v>
      </c>
      <c r="E17" s="1">
        <v>84374</v>
      </c>
      <c r="F17" s="5">
        <v>106139</v>
      </c>
      <c r="G17" s="5">
        <v>2400</v>
      </c>
      <c r="H17" s="1">
        <f t="shared" si="0"/>
        <v>9413</v>
      </c>
      <c r="I17" s="1">
        <f t="shared" si="1"/>
        <v>8837</v>
      </c>
    </row>
    <row r="18" spans="1:9" ht="15.75">
      <c r="A18" s="1">
        <v>22</v>
      </c>
      <c r="B18" s="4">
        <v>-5253</v>
      </c>
      <c r="C18" s="4">
        <v>-6872</v>
      </c>
      <c r="D18" s="4">
        <v>82200</v>
      </c>
      <c r="E18" s="1">
        <v>81429</v>
      </c>
      <c r="F18" s="5">
        <v>60853</v>
      </c>
      <c r="G18" s="5">
        <v>2400</v>
      </c>
      <c r="H18" s="1">
        <f t="shared" si="0"/>
        <v>18494</v>
      </c>
      <c r="I18" s="1">
        <f t="shared" si="1"/>
        <v>16104</v>
      </c>
    </row>
    <row r="19" spans="1:9" ht="15.75">
      <c r="A19" s="1">
        <v>23</v>
      </c>
      <c r="B19" s="4">
        <v>15096</v>
      </c>
      <c r="C19" s="4">
        <v>12716</v>
      </c>
      <c r="D19" s="4">
        <v>84084</v>
      </c>
      <c r="E19" s="1">
        <v>81600</v>
      </c>
      <c r="F19" s="5">
        <v>64098</v>
      </c>
      <c r="G19" s="5">
        <v>2400</v>
      </c>
      <c r="H19" s="1">
        <f t="shared" si="0"/>
        <v>37482</v>
      </c>
      <c r="I19" s="1">
        <f t="shared" si="1"/>
        <v>32618</v>
      </c>
    </row>
    <row r="20" spans="1:9" ht="15.75">
      <c r="A20" s="1">
        <v>24</v>
      </c>
      <c r="B20" s="4">
        <v>-17453</v>
      </c>
      <c r="C20" s="4">
        <v>-16755</v>
      </c>
      <c r="D20" s="4">
        <v>83640</v>
      </c>
      <c r="E20" s="1">
        <v>82042</v>
      </c>
      <c r="F20" s="5">
        <v>85047</v>
      </c>
      <c r="G20" s="5">
        <v>2400</v>
      </c>
      <c r="H20" s="1">
        <f t="shared" si="0"/>
        <v>-16460</v>
      </c>
      <c r="I20" s="1">
        <f t="shared" si="1"/>
        <v>-17360</v>
      </c>
    </row>
    <row r="21" spans="1:9" ht="15.75">
      <c r="A21" s="1">
        <v>27</v>
      </c>
      <c r="B21" s="4">
        <v>26513</v>
      </c>
      <c r="C21" s="4">
        <v>26694</v>
      </c>
      <c r="D21" s="4">
        <v>80688</v>
      </c>
      <c r="E21" s="1">
        <v>82550</v>
      </c>
      <c r="F21" s="5">
        <v>144064</v>
      </c>
      <c r="G21" s="5">
        <v>2400</v>
      </c>
      <c r="H21" s="1">
        <f t="shared" si="0"/>
        <v>-34463</v>
      </c>
      <c r="I21" s="1">
        <f t="shared" si="1"/>
        <v>-32420</v>
      </c>
    </row>
    <row r="22" spans="1:9" ht="15.75">
      <c r="A22" s="1">
        <v>28</v>
      </c>
      <c r="B22" s="4">
        <v>21061</v>
      </c>
      <c r="C22" s="4">
        <v>17969</v>
      </c>
      <c r="D22" s="4">
        <v>82644</v>
      </c>
      <c r="E22" s="1">
        <v>85323</v>
      </c>
      <c r="F22" s="5">
        <v>108140</v>
      </c>
      <c r="G22" s="5">
        <v>2400</v>
      </c>
      <c r="H22" s="1">
        <f t="shared" si="0"/>
        <v>-2035</v>
      </c>
      <c r="I22" s="1">
        <f t="shared" si="1"/>
        <v>-2448</v>
      </c>
    </row>
    <row r="23" spans="1:9" ht="15.75">
      <c r="A23" s="1">
        <v>29</v>
      </c>
      <c r="B23" s="4">
        <v>8732</v>
      </c>
      <c r="C23" s="4">
        <v>7680</v>
      </c>
      <c r="D23" s="4">
        <v>91440</v>
      </c>
      <c r="E23" s="1">
        <v>92929</v>
      </c>
      <c r="F23" s="5">
        <v>96316</v>
      </c>
      <c r="G23" s="5">
        <v>2400</v>
      </c>
      <c r="H23" s="1">
        <f t="shared" si="0"/>
        <v>6256</v>
      </c>
      <c r="I23" s="1">
        <f t="shared" si="1"/>
        <v>6693</v>
      </c>
    </row>
    <row r="24" spans="1:9" ht="15.75">
      <c r="A24" s="1">
        <v>44</v>
      </c>
      <c r="B24" s="4">
        <v>28689</v>
      </c>
      <c r="C24" s="4">
        <v>22016</v>
      </c>
      <c r="D24" s="4">
        <v>87008</v>
      </c>
      <c r="E24" s="1">
        <v>92051</v>
      </c>
      <c r="F24" s="5">
        <v>125844</v>
      </c>
      <c r="G24" s="5">
        <v>2400</v>
      </c>
      <c r="H24" s="1">
        <f t="shared" si="0"/>
        <v>-7747</v>
      </c>
      <c r="I24" s="1">
        <f t="shared" si="1"/>
        <v>-9377</v>
      </c>
    </row>
    <row r="25" spans="1:9" ht="15.75">
      <c r="A25" s="1">
        <v>45</v>
      </c>
      <c r="B25" s="4">
        <v>14740</v>
      </c>
      <c r="C25" s="4">
        <v>15364</v>
      </c>
      <c r="D25" s="4">
        <v>90012</v>
      </c>
      <c r="E25" s="1">
        <v>88362</v>
      </c>
      <c r="F25" s="5">
        <v>103464</v>
      </c>
      <c r="G25" s="5">
        <v>2400</v>
      </c>
      <c r="H25" s="1">
        <f t="shared" si="0"/>
        <v>3688</v>
      </c>
      <c r="I25" s="1">
        <f t="shared" si="1"/>
        <v>2662</v>
      </c>
    </row>
    <row r="26" spans="1:9" ht="15.75">
      <c r="A26" s="1">
        <v>52</v>
      </c>
      <c r="B26" s="4">
        <v>17933</v>
      </c>
      <c r="C26" s="4">
        <v>17201</v>
      </c>
      <c r="D26" s="4">
        <v>79308</v>
      </c>
      <c r="E26" s="1">
        <v>80274</v>
      </c>
      <c r="F26" s="5">
        <v>112495</v>
      </c>
      <c r="G26" s="5">
        <v>2400</v>
      </c>
      <c r="H26" s="1">
        <f t="shared" si="0"/>
        <v>-12854</v>
      </c>
      <c r="I26" s="1">
        <f t="shared" si="1"/>
        <v>-12620</v>
      </c>
    </row>
    <row r="27" spans="1:9" ht="15.75">
      <c r="A27" s="1">
        <v>56</v>
      </c>
      <c r="B27" s="4">
        <v>28276</v>
      </c>
      <c r="C27" s="4">
        <v>28295</v>
      </c>
      <c r="D27" s="4">
        <v>21696</v>
      </c>
      <c r="E27" s="1">
        <v>21699</v>
      </c>
      <c r="F27" s="5">
        <v>35531</v>
      </c>
      <c r="G27" s="5">
        <v>0</v>
      </c>
      <c r="H27" s="1">
        <f>B27+D27-F27</f>
        <v>14441</v>
      </c>
      <c r="I27" s="1">
        <f t="shared" si="1"/>
        <v>14463</v>
      </c>
    </row>
    <row r="28" spans="1:9" ht="15.75">
      <c r="A28" s="1">
        <v>66</v>
      </c>
      <c r="B28" s="4">
        <v>-14236</v>
      </c>
      <c r="C28" s="4">
        <v>-14775</v>
      </c>
      <c r="D28" s="4">
        <v>108416</v>
      </c>
      <c r="E28" s="1">
        <v>109026</v>
      </c>
      <c r="F28" s="5">
        <v>76884</v>
      </c>
      <c r="G28" s="5">
        <v>2400</v>
      </c>
      <c r="H28" s="1">
        <f>B28+D28+G28-F28</f>
        <v>19696</v>
      </c>
      <c r="I28" s="1">
        <f t="shared" si="1"/>
        <v>19767</v>
      </c>
    </row>
    <row r="29" spans="1:9" ht="15.75">
      <c r="A29" s="8" t="s">
        <v>7</v>
      </c>
      <c r="B29" s="9">
        <v>263660</v>
      </c>
      <c r="C29" s="9">
        <v>125516</v>
      </c>
      <c r="D29" s="9">
        <f aca="true" t="shared" si="2" ref="D29:I29">D28+D27+D26+D25+D24+D23+D22+D21+D20+D19+D18+D17+D16+D15+D14+D13+D12+D11+D10+D9+D8+D7+D6+D5</f>
        <v>1791367</v>
      </c>
      <c r="E29" s="10">
        <f t="shared" si="2"/>
        <v>1776865</v>
      </c>
      <c r="F29" s="11">
        <f t="shared" si="2"/>
        <v>1988131</v>
      </c>
      <c r="G29" s="11">
        <f t="shared" si="2"/>
        <v>50400</v>
      </c>
      <c r="H29" s="12">
        <f t="shared" si="2"/>
        <v>117296</v>
      </c>
      <c r="I29" s="12">
        <f t="shared" si="2"/>
        <v>-35350</v>
      </c>
    </row>
    <row r="30" spans="1:9" ht="15.75">
      <c r="A30" s="8" t="s">
        <v>9</v>
      </c>
      <c r="B30" s="9">
        <v>383295</v>
      </c>
      <c r="C30" s="9">
        <v>267125</v>
      </c>
      <c r="D30" s="8"/>
      <c r="E30" s="8"/>
      <c r="F30" s="8" t="s">
        <v>8</v>
      </c>
      <c r="G30" s="8"/>
      <c r="H30" s="8">
        <f>H28+H27+H23+H19+H18+H17+H16+H15+H14+H12+H11+H10+H9+H8</f>
        <v>254769</v>
      </c>
      <c r="I30" s="8">
        <f>I28+I27+I25+I23+I19+I18+I17+I15+I14+I12+I11</f>
        <v>154505</v>
      </c>
    </row>
    <row r="31" spans="1:9" ht="15.75">
      <c r="A31" s="8" t="s">
        <v>10</v>
      </c>
      <c r="B31" s="9">
        <v>-119635</v>
      </c>
      <c r="C31" s="9">
        <v>-141609</v>
      </c>
      <c r="D31" s="8"/>
      <c r="E31" s="8"/>
      <c r="F31" s="8"/>
      <c r="G31" s="8"/>
      <c r="H31" s="8">
        <f>H26+H25+H24+H22+H21+H20+H13+H7+H6+H5</f>
        <v>-137473</v>
      </c>
      <c r="I31" s="8">
        <f>I26+I24+I22+I21+I20+I16+I13+I10+I9+I8+I7+I6+I5</f>
        <v>-189855</v>
      </c>
    </row>
  </sheetData>
  <printOptions/>
  <pageMargins left="0.7874015748031497" right="0.7874015748031497" top="0.22" bottom="0.984251968503937" header="0.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2018-01-10T08:04:51Z</cp:lastPrinted>
  <dcterms:created xsi:type="dcterms:W3CDTF">2017-02-06T08:35:36Z</dcterms:created>
  <dcterms:modified xsi:type="dcterms:W3CDTF">2018-01-10T08:06:04Z</dcterms:modified>
  <cp:category/>
  <cp:version/>
  <cp:contentType/>
  <cp:contentStatus/>
</cp:coreProperties>
</file>